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Z:\Marchés\2025-5 site internet\DCE 2025-5\"/>
    </mc:Choice>
  </mc:AlternateContent>
  <xr:revisionPtr revIDLastSave="0" documentId="13_ncr:1_{DDBF836A-A503-474A-BF25-F136527CE39B}" xr6:coauthVersionLast="36" xr6:coauthVersionMax="47" xr10:uidLastSave="{00000000-0000-0000-0000-000000000000}"/>
  <bookViews>
    <workbookView xWindow="0" yWindow="0" windowWidth="21570" windowHeight="7290" xr2:uid="{00000000-000D-0000-FFFF-FFFF00000000}"/>
  </bookViews>
  <sheets>
    <sheet name="Annexe financière" sheetId="1" r:id="rId1"/>
    <sheet name="DQE" sheetId="2" r:id="rId2"/>
  </sheets>
  <calcPr calcId="191029"/>
  <extLst>
    <ext uri="GoogleSheetsCustomDataVersion2">
      <go:sheetsCustomData xmlns:go="http://customooxmlschemas.google.com/" r:id="rId6" roundtripDataChecksum="H5oxdagCxD3zWrKAWKZtYUeW4MsniJhq0rZ8Car9Ubw="/>
    </ext>
  </extLst>
</workbook>
</file>

<file path=xl/calcChain.xml><?xml version="1.0" encoding="utf-8"?>
<calcChain xmlns="http://schemas.openxmlformats.org/spreadsheetml/2006/main">
  <c r="E10" i="2" l="1"/>
  <c r="F9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9" i="2"/>
  <c r="E61" i="1"/>
  <c r="E60" i="1"/>
  <c r="E59" i="1"/>
  <c r="E58" i="1"/>
  <c r="E57" i="1"/>
  <c r="E56" i="1"/>
  <c r="E51" i="1"/>
  <c r="E50" i="1"/>
  <c r="E49" i="1"/>
  <c r="E48" i="1"/>
  <c r="E47" i="1"/>
  <c r="E46" i="1"/>
  <c r="E45" i="1"/>
  <c r="E40" i="1"/>
  <c r="E39" i="1"/>
  <c r="E38" i="1"/>
  <c r="E37" i="1"/>
  <c r="E36" i="1"/>
  <c r="E35" i="1"/>
  <c r="E34" i="1"/>
  <c r="E33" i="1"/>
  <c r="E28" i="1"/>
  <c r="E27" i="1"/>
  <c r="E26" i="1"/>
  <c r="E25" i="1"/>
  <c r="E24" i="1"/>
  <c r="E23" i="1"/>
  <c r="E22" i="1"/>
  <c r="E21" i="1"/>
  <c r="E16" i="1"/>
  <c r="E15" i="1"/>
  <c r="E14" i="1"/>
  <c r="E13" i="1"/>
  <c r="E12" i="1"/>
  <c r="E11" i="1"/>
  <c r="E10" i="1"/>
  <c r="E52" i="1" l="1"/>
  <c r="E68" i="1" s="1"/>
  <c r="E29" i="1"/>
  <c r="E66" i="1" s="1"/>
  <c r="E41" i="1"/>
  <c r="E67" i="1" s="1"/>
  <c r="E17" i="1"/>
  <c r="E65" i="1" s="1"/>
  <c r="E62" i="1"/>
  <c r="E69" i="1" s="1"/>
  <c r="E70" i="1"/>
</calcChain>
</file>

<file path=xl/sharedStrings.xml><?xml version="1.0" encoding="utf-8"?>
<sst xmlns="http://schemas.openxmlformats.org/spreadsheetml/2006/main" count="176" uniqueCount="103">
  <si>
    <t>Note à l'attention des candidats : Seuls les libellés des prestations globales sont fermes, il est attendu du candidat qu'il détaille les unités d'oeuvre selon lui nécessaire à la bonne conduite de l'ensemble.</t>
  </si>
  <si>
    <t>I ) Prestation traitée à prix forfaitaire</t>
  </si>
  <si>
    <t>Phase 1 : Suivi du projet</t>
  </si>
  <si>
    <t>Code de l’Unité d’œuvre</t>
  </si>
  <si>
    <t>Libellé de l'unité d'œuvre</t>
  </si>
  <si>
    <t>Nombre de jours pour réaliser l'unité d'œuvre</t>
  </si>
  <si>
    <t>Montant en € HT</t>
  </si>
  <si>
    <t>Montant forfaitaire pour réaliser l'unité d'œuvre</t>
  </si>
  <si>
    <t>U1-1</t>
  </si>
  <si>
    <t>Redaction du cahier des spécifications fonctionnelles</t>
  </si>
  <si>
    <t>U1-2</t>
  </si>
  <si>
    <t>Direction de projet</t>
  </si>
  <si>
    <t>U1-3</t>
  </si>
  <si>
    <t>U1-5</t>
  </si>
  <si>
    <t>U1-6</t>
  </si>
  <si>
    <t>U1-7</t>
  </si>
  <si>
    <t>…</t>
  </si>
  <si>
    <t>Sous-total forfaitaire pour la phase 1</t>
  </si>
  <si>
    <t>Phase 2 : Conception, UX, UI</t>
  </si>
  <si>
    <t>U2-1</t>
  </si>
  <si>
    <t>Atelier de création</t>
  </si>
  <si>
    <t>U2-2</t>
  </si>
  <si>
    <t>Wireframe</t>
  </si>
  <si>
    <t>U2-3</t>
  </si>
  <si>
    <t>Création graphique</t>
  </si>
  <si>
    <t>U2-4</t>
  </si>
  <si>
    <t>U2-5</t>
  </si>
  <si>
    <t>U2-6</t>
  </si>
  <si>
    <t>U2-7</t>
  </si>
  <si>
    <t>Sous-total forfaitaire pour la phase 2</t>
  </si>
  <si>
    <t>Phase 3 : Développements</t>
  </si>
  <si>
    <t>U3-1</t>
  </si>
  <si>
    <t>Développements</t>
  </si>
  <si>
    <t>U3-2</t>
  </si>
  <si>
    <t>Configuration et paramétrage</t>
  </si>
  <si>
    <t>U3-3</t>
  </si>
  <si>
    <t>Intégration graphique</t>
  </si>
  <si>
    <t>U3-4</t>
  </si>
  <si>
    <t>Reprise des contenus</t>
  </si>
  <si>
    <t>U3-5</t>
  </si>
  <si>
    <t>U3-6</t>
  </si>
  <si>
    <t>U3-7</t>
  </si>
  <si>
    <t>Sous-total forfaitaire pour la phase 3</t>
  </si>
  <si>
    <t>Phase 4 : Recettes, validation et mise en ligne</t>
  </si>
  <si>
    <t>U4-1</t>
  </si>
  <si>
    <t>Suivi de l'intégration et correction des anomalies</t>
  </si>
  <si>
    <t>U4-2</t>
  </si>
  <si>
    <t>U4-3</t>
  </si>
  <si>
    <t>U4-4</t>
  </si>
  <si>
    <t>U4-5</t>
  </si>
  <si>
    <t>U4-6</t>
  </si>
  <si>
    <t>Sous-total forfaitaire pour la phase 4</t>
  </si>
  <si>
    <t>Phase 5 : Formation</t>
  </si>
  <si>
    <t>U5-1</t>
  </si>
  <si>
    <t>Formation des administrateurs à la gestion des sites</t>
  </si>
  <si>
    <t>U5-2</t>
  </si>
  <si>
    <t>Formation des contributeurs</t>
  </si>
  <si>
    <t>U5-3</t>
  </si>
  <si>
    <t>Formation des contributeurs "offre de formation"</t>
  </si>
  <si>
    <t>U5-4</t>
  </si>
  <si>
    <t>U5-5</t>
  </si>
  <si>
    <t>Sous-total forfaitaire pour la phase 5</t>
  </si>
  <si>
    <t>Prix global et forfaitaire Solution de base</t>
  </si>
  <si>
    <t>II ) Prestations traitées à prix unitaires (maintenance corrective et évolutive)</t>
  </si>
  <si>
    <t>Unité</t>
  </si>
  <si>
    <t>U6-1</t>
  </si>
  <si>
    <t xml:space="preserve">Maintenance préventive et corrective </t>
  </si>
  <si>
    <t>1 an</t>
  </si>
  <si>
    <t>U6-2</t>
  </si>
  <si>
    <t>Directeur de projet</t>
  </si>
  <si>
    <t>1 jour</t>
  </si>
  <si>
    <t>U6-3</t>
  </si>
  <si>
    <t>1/2 journée</t>
  </si>
  <si>
    <t>U6-4</t>
  </si>
  <si>
    <t>Chef de projet</t>
  </si>
  <si>
    <t>U6-5</t>
  </si>
  <si>
    <t>U6-6</t>
  </si>
  <si>
    <t>Evolutions - designer</t>
  </si>
  <si>
    <t>U6-7</t>
  </si>
  <si>
    <t>U6-8</t>
  </si>
  <si>
    <t>Evolutions - développeur</t>
  </si>
  <si>
    <t>U6-9</t>
  </si>
  <si>
    <t>U6-10</t>
  </si>
  <si>
    <t>Référent éco-conception, accessibilité</t>
  </si>
  <si>
    <t>U6-11</t>
  </si>
  <si>
    <t>U6-12</t>
  </si>
  <si>
    <t>Formation complémentaire pour un groupe de 10 personnes sur site</t>
  </si>
  <si>
    <t>1 journée</t>
  </si>
  <si>
    <t>U6-13</t>
  </si>
  <si>
    <t xml:space="preserve">Formation complémentaire pour un groupe de 10 personnes sur site </t>
  </si>
  <si>
    <t>U6-14</t>
  </si>
  <si>
    <t>Nombre d'unités estimée</t>
  </si>
  <si>
    <t>Montant unitaire en € HT</t>
  </si>
  <si>
    <t>Coût jour</t>
  </si>
  <si>
    <t>Coût pour 1/2 journée</t>
  </si>
  <si>
    <t>Journée</t>
  </si>
  <si>
    <t>Réalisation de l'audit d'accessibilité</t>
  </si>
  <si>
    <t>Hébergement des sites</t>
  </si>
  <si>
    <t>Hébergement</t>
  </si>
  <si>
    <t>ANNEXE A L'ACTE D'ENGAGEMENT (ATTRI 1) 2025-5
DQE
Refonte des sites internet et intranet de Sciences Po Lille</t>
  </si>
  <si>
    <t>ANNEXE A L'ACTE D'ENGAGEMENT (ATTRI 1) 2025-5
ANNEXE FINANCIERE
Refonte des sites internet et intranet de Sciences Po Lille</t>
  </si>
  <si>
    <t>Signature et cachet de l'entreprise</t>
  </si>
  <si>
    <t>Signature et cachet de Sciences Po Lille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</si>
</sst>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>
    <font>
      <sz val="11"/>
      <color theme="1"/>
      <name val="Calibri"/>
      <scheme val="minor"/>
    </font>
    <font>
      <b/>
      <sz val="15"/>
      <color theme="1"/>
      <name val="Calibri"/>
    </font>
    <font>
      <sz val="11"/>
      <name val="Calibri"/>
    </font>
    <font>
      <sz val="11"/>
      <color theme="1"/>
      <name val="Calibri"/>
    </font>
    <font>
      <b/>
      <sz val="11"/>
      <color rgb="FFFF0000"/>
      <name val="Calibri"/>
    </font>
    <font>
      <b/>
      <sz val="15"/>
      <color rgb="FF0070C0"/>
      <name val="Calibri"/>
    </font>
    <font>
      <b/>
      <sz val="11"/>
      <color theme="1"/>
      <name val="Calibri"/>
    </font>
    <font>
      <b/>
      <sz val="11"/>
      <color theme="0"/>
      <name val="Calibri"/>
    </font>
    <font>
      <sz val="11"/>
      <color theme="0"/>
      <name val="Calibri"/>
    </font>
  </fonts>
  <fills count="9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theme="0"/>
        <bgColor theme="0"/>
      </patternFill>
    </fill>
    <fill>
      <patternFill patternType="solid">
        <fgColor rgb="FF757070"/>
        <bgColor rgb="FF757070"/>
      </patternFill>
    </fill>
    <fill>
      <patternFill patternType="solid">
        <fgColor rgb="FFB4C6E7"/>
        <bgColor rgb="FFB4C6E7"/>
      </patternFill>
    </fill>
    <fill>
      <patternFill patternType="solid">
        <fgColor rgb="FFD8D8D8"/>
        <bgColor rgb="FFD8D8D8"/>
      </patternFill>
    </fill>
    <fill>
      <patternFill patternType="solid">
        <fgColor rgb="FFFEF2CB"/>
        <bgColor rgb="FFFEF2CB"/>
      </patternFill>
    </fill>
    <fill>
      <patternFill patternType="solid">
        <fgColor rgb="FFFFE598"/>
        <bgColor rgb="FFFFE598"/>
      </patternFill>
    </fill>
  </fills>
  <borders count="4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164" fontId="6" fillId="3" borderId="1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/>
    </xf>
    <xf numFmtId="0" fontId="0" fillId="0" borderId="0" xfId="0"/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3" borderId="33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0" fillId="0" borderId="43" xfId="0" applyBorder="1"/>
    <xf numFmtId="0" fontId="3" fillId="3" borderId="43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3" borderId="45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0" fontId="6" fillId="8" borderId="1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1</xdr:row>
      <xdr:rowOff>19050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8EEDB86-7DDA-4FB0-8832-D5FEFBE2F8F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6325" cy="1000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5</xdr:row>
      <xdr:rowOff>47625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4A7D90B-D649-4A6B-B060-E37AB9131ED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6325" cy="10001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5</xdr:row>
      <xdr:rowOff>47625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414E772-E013-476B-80F2-EAB7D9C41F2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76325" cy="1000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33"/>
  <sheetViews>
    <sheetView tabSelected="1" workbookViewId="0">
      <selection activeCell="C94" sqref="C94"/>
    </sheetView>
  </sheetViews>
  <sheetFormatPr baseColWidth="10" defaultColWidth="14.42578125" defaultRowHeight="15" customHeight="1"/>
  <cols>
    <col min="1" max="1" width="46" customWidth="1"/>
    <col min="2" max="2" width="70.140625" customWidth="1"/>
    <col min="3" max="3" width="27.42578125" customWidth="1"/>
    <col min="4" max="4" width="22" customWidth="1"/>
    <col min="5" max="5" width="29" customWidth="1"/>
    <col min="6" max="6" width="33.85546875" customWidth="1"/>
    <col min="7" max="26" width="10.7109375" customWidth="1"/>
  </cols>
  <sheetData>
    <row r="1" spans="1:26" ht="77.25" customHeight="1">
      <c r="A1" s="60" t="s">
        <v>100</v>
      </c>
      <c r="B1" s="60"/>
      <c r="C1" s="60"/>
      <c r="D1" s="60"/>
      <c r="E1" s="60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5.5" customHeight="1">
      <c r="A2" s="1"/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9.5" customHeight="1">
      <c r="A3" s="68" t="s">
        <v>0</v>
      </c>
      <c r="B3" s="69"/>
      <c r="C3" s="69"/>
      <c r="D3" s="69"/>
      <c r="E3" s="69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9.5" customHeight="1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9.5" customHeight="1">
      <c r="A5" s="67" t="s">
        <v>1</v>
      </c>
      <c r="B5" s="66"/>
      <c r="C5" s="3"/>
      <c r="D5" s="3"/>
      <c r="E5" s="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 customHeight="1">
      <c r="A7" s="4"/>
      <c r="B7" s="5"/>
      <c r="C7" s="5"/>
      <c r="D7" s="5"/>
      <c r="E7" s="6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7" t="s">
        <v>2</v>
      </c>
      <c r="B8" s="8"/>
      <c r="C8" s="8"/>
      <c r="D8" s="9"/>
      <c r="E8" s="10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9.75" customHeight="1">
      <c r="A9" s="11" t="s">
        <v>3</v>
      </c>
      <c r="B9" s="12" t="s">
        <v>4</v>
      </c>
      <c r="C9" s="12" t="s">
        <v>5</v>
      </c>
      <c r="D9" s="13" t="s">
        <v>6</v>
      </c>
      <c r="E9" s="14" t="s">
        <v>7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15" t="s">
        <v>8</v>
      </c>
      <c r="B10" s="16" t="s">
        <v>9</v>
      </c>
      <c r="C10" s="17"/>
      <c r="D10" s="18"/>
      <c r="E10" s="19">
        <f t="shared" ref="E10:E16" si="0">C10*D10</f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15" t="s">
        <v>10</v>
      </c>
      <c r="B11" s="16" t="s">
        <v>11</v>
      </c>
      <c r="C11" s="17"/>
      <c r="D11" s="18"/>
      <c r="E11" s="19">
        <f t="shared" si="0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15" t="s">
        <v>12</v>
      </c>
      <c r="B12" s="16"/>
      <c r="C12" s="17"/>
      <c r="D12" s="18"/>
      <c r="E12" s="19">
        <f t="shared" si="0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15" t="s">
        <v>13</v>
      </c>
      <c r="B13" s="16"/>
      <c r="C13" s="17"/>
      <c r="D13" s="18"/>
      <c r="E13" s="19">
        <f t="shared" si="0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15" t="s">
        <v>14</v>
      </c>
      <c r="B14" s="16"/>
      <c r="C14" s="17"/>
      <c r="D14" s="18"/>
      <c r="E14" s="19">
        <f t="shared" si="0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5" t="s">
        <v>15</v>
      </c>
      <c r="B15" s="16"/>
      <c r="C15" s="17"/>
      <c r="D15" s="18"/>
      <c r="E15" s="19">
        <f t="shared" si="0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15" t="s">
        <v>16</v>
      </c>
      <c r="B16" s="16"/>
      <c r="C16" s="17"/>
      <c r="D16" s="18"/>
      <c r="E16" s="19">
        <f t="shared" si="0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20"/>
      <c r="B17" s="61" t="s">
        <v>17</v>
      </c>
      <c r="C17" s="62"/>
      <c r="D17" s="63"/>
      <c r="E17" s="21">
        <f>SUM(E10:E16)</f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4"/>
      <c r="B18" s="5"/>
      <c r="C18" s="5"/>
      <c r="D18" s="5"/>
      <c r="E18" s="6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7" t="s">
        <v>18</v>
      </c>
      <c r="B19" s="8"/>
      <c r="C19" s="8"/>
      <c r="D19" s="9"/>
      <c r="E19" s="10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51.75" customHeight="1">
      <c r="A20" s="11" t="s">
        <v>3</v>
      </c>
      <c r="B20" s="12" t="s">
        <v>4</v>
      </c>
      <c r="C20" s="12" t="s">
        <v>5</v>
      </c>
      <c r="D20" s="13" t="s">
        <v>6</v>
      </c>
      <c r="E20" s="14" t="s">
        <v>7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6" t="s">
        <v>19</v>
      </c>
      <c r="B21" s="16" t="s">
        <v>20</v>
      </c>
      <c r="C21" s="17"/>
      <c r="D21" s="18"/>
      <c r="E21" s="19">
        <f t="shared" ref="E21:E28" si="1">C21*D21</f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16" t="s">
        <v>21</v>
      </c>
      <c r="B22" s="16" t="s">
        <v>22</v>
      </c>
      <c r="C22" s="17"/>
      <c r="D22" s="18"/>
      <c r="E22" s="19">
        <f t="shared" si="1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16" t="s">
        <v>23</v>
      </c>
      <c r="B23" s="16" t="s">
        <v>24</v>
      </c>
      <c r="C23" s="17"/>
      <c r="D23" s="18"/>
      <c r="E23" s="19">
        <f t="shared" si="1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16" t="s">
        <v>25</v>
      </c>
      <c r="B24" s="16"/>
      <c r="C24" s="17"/>
      <c r="D24" s="18"/>
      <c r="E24" s="19">
        <f t="shared" si="1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16" t="s">
        <v>26</v>
      </c>
      <c r="B25" s="16"/>
      <c r="C25" s="17"/>
      <c r="D25" s="18"/>
      <c r="E25" s="19">
        <f t="shared" si="1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16" t="s">
        <v>27</v>
      </c>
      <c r="B26" s="16"/>
      <c r="C26" s="17"/>
      <c r="D26" s="18"/>
      <c r="E26" s="19">
        <f t="shared" si="1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16" t="s">
        <v>28</v>
      </c>
      <c r="B27" s="16"/>
      <c r="C27" s="17"/>
      <c r="D27" s="18"/>
      <c r="E27" s="19">
        <f t="shared" si="1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>
      <c r="A28" s="15" t="s">
        <v>16</v>
      </c>
      <c r="B28" s="16"/>
      <c r="C28" s="17"/>
      <c r="D28" s="18"/>
      <c r="E28" s="19">
        <f t="shared" si="1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20"/>
      <c r="B29" s="61" t="s">
        <v>29</v>
      </c>
      <c r="C29" s="62"/>
      <c r="D29" s="63"/>
      <c r="E29" s="21">
        <f>SUM(E21:E28)</f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4"/>
      <c r="B30" s="5"/>
      <c r="C30" s="5"/>
      <c r="D30" s="5"/>
      <c r="E30" s="6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7" t="s">
        <v>30</v>
      </c>
      <c r="B31" s="8"/>
      <c r="C31" s="8"/>
      <c r="D31" s="9"/>
      <c r="E31" s="10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4.25" customHeight="1">
      <c r="A32" s="11" t="s">
        <v>3</v>
      </c>
      <c r="B32" s="12" t="s">
        <v>4</v>
      </c>
      <c r="C32" s="12" t="s">
        <v>5</v>
      </c>
      <c r="D32" s="13" t="s">
        <v>6</v>
      </c>
      <c r="E32" s="14" t="s">
        <v>7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15" t="s">
        <v>31</v>
      </c>
      <c r="B33" s="16" t="s">
        <v>32</v>
      </c>
      <c r="C33" s="17"/>
      <c r="D33" s="18"/>
      <c r="E33" s="19">
        <f t="shared" ref="E33:E40" si="2">C33*D33</f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15" t="s">
        <v>33</v>
      </c>
      <c r="B34" s="16" t="s">
        <v>34</v>
      </c>
      <c r="C34" s="17"/>
      <c r="D34" s="18"/>
      <c r="E34" s="19">
        <f t="shared" si="2"/>
        <v>0</v>
      </c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15" t="s">
        <v>35</v>
      </c>
      <c r="B35" s="16" t="s">
        <v>36</v>
      </c>
      <c r="C35" s="17"/>
      <c r="D35" s="18"/>
      <c r="E35" s="19">
        <f t="shared" si="2"/>
        <v>0</v>
      </c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15" t="s">
        <v>37</v>
      </c>
      <c r="B36" s="16" t="s">
        <v>38</v>
      </c>
      <c r="C36" s="17"/>
      <c r="D36" s="18"/>
      <c r="E36" s="19">
        <f t="shared" si="2"/>
        <v>0</v>
      </c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>
      <c r="A37" s="15" t="s">
        <v>39</v>
      </c>
      <c r="B37" s="16"/>
      <c r="C37" s="17"/>
      <c r="D37" s="18"/>
      <c r="E37" s="19">
        <f t="shared" si="2"/>
        <v>0</v>
      </c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>
      <c r="A38" s="15" t="s">
        <v>40</v>
      </c>
      <c r="B38" s="16"/>
      <c r="C38" s="17"/>
      <c r="D38" s="18"/>
      <c r="E38" s="19">
        <f t="shared" si="2"/>
        <v>0</v>
      </c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 customHeight="1">
      <c r="A39" s="15" t="s">
        <v>41</v>
      </c>
      <c r="B39" s="16"/>
      <c r="C39" s="17"/>
      <c r="D39" s="18"/>
      <c r="E39" s="19">
        <f t="shared" si="2"/>
        <v>0</v>
      </c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>
      <c r="A40" s="15" t="s">
        <v>16</v>
      </c>
      <c r="B40" s="16"/>
      <c r="C40" s="17"/>
      <c r="D40" s="18"/>
      <c r="E40" s="19">
        <f t="shared" si="2"/>
        <v>0</v>
      </c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>
      <c r="A41" s="20"/>
      <c r="B41" s="61" t="s">
        <v>42</v>
      </c>
      <c r="C41" s="62"/>
      <c r="D41" s="63"/>
      <c r="E41" s="21">
        <f>SUM(E33:E40)</f>
        <v>0</v>
      </c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>
      <c r="A42" s="4"/>
      <c r="B42" s="5"/>
      <c r="C42" s="5"/>
      <c r="D42" s="5"/>
      <c r="E42" s="6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3.25" customHeight="1">
      <c r="A43" s="7" t="s">
        <v>43</v>
      </c>
      <c r="B43" s="8"/>
      <c r="C43" s="8"/>
      <c r="D43" s="9"/>
      <c r="E43" s="10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47.25" customHeight="1">
      <c r="A44" s="11" t="s">
        <v>3</v>
      </c>
      <c r="B44" s="12" t="s">
        <v>4</v>
      </c>
      <c r="C44" s="12" t="s">
        <v>5</v>
      </c>
      <c r="D44" s="13" t="s">
        <v>6</v>
      </c>
      <c r="E44" s="14" t="s">
        <v>7</v>
      </c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>
      <c r="A45" s="15" t="s">
        <v>44</v>
      </c>
      <c r="B45" s="16" t="s">
        <v>45</v>
      </c>
      <c r="C45" s="17"/>
      <c r="D45" s="18"/>
      <c r="E45" s="19">
        <f t="shared" ref="E45:E51" si="3">C45*D45</f>
        <v>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>
      <c r="A46" s="15" t="s">
        <v>46</v>
      </c>
      <c r="B46" s="16" t="s">
        <v>96</v>
      </c>
      <c r="C46" s="17"/>
      <c r="D46" s="18"/>
      <c r="E46" s="19">
        <f t="shared" si="3"/>
        <v>0</v>
      </c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>
      <c r="A47" s="15" t="s">
        <v>47</v>
      </c>
      <c r="B47" s="16"/>
      <c r="C47" s="17"/>
      <c r="D47" s="18"/>
      <c r="E47" s="19">
        <f t="shared" si="3"/>
        <v>0</v>
      </c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>
      <c r="A48" s="15" t="s">
        <v>48</v>
      </c>
      <c r="C48" s="17"/>
      <c r="D48" s="18"/>
      <c r="E48" s="19">
        <f t="shared" si="3"/>
        <v>0</v>
      </c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15" t="s">
        <v>49</v>
      </c>
      <c r="B49" s="16"/>
      <c r="C49" s="17"/>
      <c r="D49" s="18"/>
      <c r="E49" s="19">
        <f t="shared" si="3"/>
        <v>0</v>
      </c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>
      <c r="A50" s="15" t="s">
        <v>50</v>
      </c>
      <c r="B50" s="16"/>
      <c r="C50" s="17"/>
      <c r="D50" s="18"/>
      <c r="E50" s="19">
        <f t="shared" si="3"/>
        <v>0</v>
      </c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>
      <c r="A51" s="15" t="s">
        <v>16</v>
      </c>
      <c r="B51" s="16"/>
      <c r="C51" s="17"/>
      <c r="D51" s="18"/>
      <c r="E51" s="19">
        <f t="shared" si="3"/>
        <v>0</v>
      </c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>
      <c r="A52" s="20"/>
      <c r="B52" s="61" t="s">
        <v>51</v>
      </c>
      <c r="C52" s="62"/>
      <c r="D52" s="63"/>
      <c r="E52" s="21">
        <f>SUM(E45:E51)</f>
        <v>0</v>
      </c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7" t="s">
        <v>52</v>
      </c>
      <c r="B54" s="8"/>
      <c r="C54" s="8"/>
      <c r="D54" s="9"/>
      <c r="E54" s="10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3.75" customHeight="1">
      <c r="A55" s="11" t="s">
        <v>3</v>
      </c>
      <c r="B55" s="12" t="s">
        <v>4</v>
      </c>
      <c r="C55" s="12" t="s">
        <v>5</v>
      </c>
      <c r="D55" s="13" t="s">
        <v>6</v>
      </c>
      <c r="E55" s="14" t="s">
        <v>7</v>
      </c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5" t="s">
        <v>53</v>
      </c>
      <c r="B56" s="22" t="s">
        <v>54</v>
      </c>
      <c r="C56" s="17"/>
      <c r="D56" s="18"/>
      <c r="E56" s="19">
        <f t="shared" ref="E56:E61" si="4">C56*D56</f>
        <v>0</v>
      </c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5" t="s">
        <v>55</v>
      </c>
      <c r="B57" s="22" t="s">
        <v>56</v>
      </c>
      <c r="C57" s="17"/>
      <c r="D57" s="18"/>
      <c r="E57" s="19">
        <f t="shared" si="4"/>
        <v>0</v>
      </c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5" t="s">
        <v>57</v>
      </c>
      <c r="B58" s="16" t="s">
        <v>58</v>
      </c>
      <c r="C58" s="17"/>
      <c r="D58" s="18"/>
      <c r="E58" s="19">
        <f t="shared" si="4"/>
        <v>0</v>
      </c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5" t="s">
        <v>59</v>
      </c>
      <c r="B59" s="16"/>
      <c r="C59" s="17"/>
      <c r="D59" s="18"/>
      <c r="E59" s="19">
        <f t="shared" si="4"/>
        <v>0</v>
      </c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5" t="s">
        <v>60</v>
      </c>
      <c r="B60" s="16"/>
      <c r="C60" s="17"/>
      <c r="D60" s="18"/>
      <c r="E60" s="19">
        <f t="shared" si="4"/>
        <v>0</v>
      </c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5" t="s">
        <v>16</v>
      </c>
      <c r="B61" s="16"/>
      <c r="C61" s="17"/>
      <c r="D61" s="18"/>
      <c r="E61" s="19">
        <f t="shared" si="4"/>
        <v>0</v>
      </c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20"/>
      <c r="B62" s="61" t="s">
        <v>61</v>
      </c>
      <c r="C62" s="62"/>
      <c r="D62" s="63"/>
      <c r="E62" s="21">
        <f>SUM(E56:E61)</f>
        <v>0</v>
      </c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4"/>
      <c r="B63" s="5"/>
      <c r="C63" s="5"/>
      <c r="D63" s="5"/>
      <c r="E63" s="6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>
      <c r="A64" s="4"/>
      <c r="B64" s="5"/>
      <c r="C64" s="5"/>
      <c r="D64" s="5"/>
      <c r="E64" s="6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>
      <c r="A65" s="4"/>
      <c r="B65" s="61" t="s">
        <v>17</v>
      </c>
      <c r="C65" s="62"/>
      <c r="D65" s="63"/>
      <c r="E65" s="21">
        <f>E17</f>
        <v>0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>
      <c r="A66" s="4"/>
      <c r="B66" s="61" t="s">
        <v>29</v>
      </c>
      <c r="C66" s="62"/>
      <c r="D66" s="63"/>
      <c r="E66" s="21">
        <f>E29</f>
        <v>0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>
      <c r="A67" s="4"/>
      <c r="B67" s="61" t="s">
        <v>42</v>
      </c>
      <c r="C67" s="62"/>
      <c r="D67" s="63"/>
      <c r="E67" s="21">
        <f>E41</f>
        <v>0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>
      <c r="A68" s="4"/>
      <c r="B68" s="61" t="s">
        <v>51</v>
      </c>
      <c r="C68" s="62"/>
      <c r="D68" s="63"/>
      <c r="E68" s="21">
        <f>E52</f>
        <v>0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>
      <c r="A69" s="4"/>
      <c r="B69" s="61" t="s">
        <v>61</v>
      </c>
      <c r="C69" s="62"/>
      <c r="D69" s="63"/>
      <c r="E69" s="21">
        <f>E62</f>
        <v>0</v>
      </c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25.5" customHeight="1">
      <c r="A70" s="4"/>
      <c r="B70" s="64" t="s">
        <v>62</v>
      </c>
      <c r="C70" s="65"/>
      <c r="D70" s="66"/>
      <c r="E70" s="23">
        <f>SUM(E65:E69)</f>
        <v>0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25.5" customHeight="1">
      <c r="A71" s="4"/>
      <c r="B71" s="5"/>
      <c r="C71" s="5"/>
      <c r="D71" s="5"/>
      <c r="E71" s="6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25.5" customHeight="1">
      <c r="A72" s="24"/>
      <c r="B72" s="24"/>
      <c r="C72" s="5"/>
      <c r="D72" s="5"/>
      <c r="E72" s="6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1.5" customHeight="1">
      <c r="A75" s="67" t="s">
        <v>63</v>
      </c>
      <c r="B75" s="66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8.25" customHeight="1" thickBot="1">
      <c r="A77" s="25" t="s">
        <v>3</v>
      </c>
      <c r="B77" s="26" t="s">
        <v>4</v>
      </c>
      <c r="C77" s="26" t="s">
        <v>64</v>
      </c>
      <c r="D77" s="27" t="s">
        <v>6</v>
      </c>
      <c r="E77" s="5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31" t="s">
        <v>65</v>
      </c>
      <c r="B78" s="32" t="s">
        <v>66</v>
      </c>
      <c r="C78" s="32" t="s">
        <v>67</v>
      </c>
      <c r="D78" s="33"/>
      <c r="E78" s="4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34" t="s">
        <v>68</v>
      </c>
      <c r="B79" s="41" t="s">
        <v>97</v>
      </c>
      <c r="C79" s="41" t="s">
        <v>67</v>
      </c>
      <c r="D79" s="42"/>
      <c r="E79" s="4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34" t="s">
        <v>71</v>
      </c>
      <c r="B80" s="16" t="s">
        <v>69</v>
      </c>
      <c r="C80" s="16" t="s">
        <v>70</v>
      </c>
      <c r="D80" s="35"/>
      <c r="E80" s="4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34" t="s">
        <v>73</v>
      </c>
      <c r="B81" s="16" t="s">
        <v>69</v>
      </c>
      <c r="C81" s="16" t="s">
        <v>72</v>
      </c>
      <c r="D81" s="35"/>
      <c r="E81" s="4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34" t="s">
        <v>75</v>
      </c>
      <c r="B82" s="16" t="s">
        <v>74</v>
      </c>
      <c r="C82" s="16" t="s">
        <v>70</v>
      </c>
      <c r="D82" s="35"/>
      <c r="E82" s="4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34" t="s">
        <v>76</v>
      </c>
      <c r="B83" s="16" t="s">
        <v>74</v>
      </c>
      <c r="C83" s="16" t="s">
        <v>72</v>
      </c>
      <c r="D83" s="35"/>
      <c r="E83" s="4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34" t="s">
        <v>78</v>
      </c>
      <c r="B84" s="16" t="s">
        <v>77</v>
      </c>
      <c r="C84" s="16" t="s">
        <v>70</v>
      </c>
      <c r="D84" s="36"/>
      <c r="E84" s="4"/>
      <c r="F84" s="4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34" t="s">
        <v>79</v>
      </c>
      <c r="B85" s="16" t="s">
        <v>77</v>
      </c>
      <c r="C85" s="16" t="s">
        <v>72</v>
      </c>
      <c r="D85" s="36"/>
      <c r="E85" s="4"/>
      <c r="F85" s="4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34" t="s">
        <v>81</v>
      </c>
      <c r="B86" s="16" t="s">
        <v>80</v>
      </c>
      <c r="C86" s="16" t="s">
        <v>70</v>
      </c>
      <c r="D86" s="36"/>
      <c r="E86" s="4"/>
      <c r="F86" s="4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34" t="s">
        <v>82</v>
      </c>
      <c r="B87" s="16" t="s">
        <v>80</v>
      </c>
      <c r="C87" s="16" t="s">
        <v>72</v>
      </c>
      <c r="D87" s="36"/>
      <c r="E87" s="4"/>
      <c r="F87" s="4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34" t="s">
        <v>84</v>
      </c>
      <c r="B88" s="16" t="s">
        <v>83</v>
      </c>
      <c r="C88" s="16" t="s">
        <v>70</v>
      </c>
      <c r="D88" s="36"/>
      <c r="E88" s="4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34" t="s">
        <v>85</v>
      </c>
      <c r="B89" s="16" t="s">
        <v>83</v>
      </c>
      <c r="C89" s="16" t="s">
        <v>72</v>
      </c>
      <c r="D89" s="36"/>
      <c r="E89" s="4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1.75" customHeight="1" thickBot="1">
      <c r="A90" s="37" t="s">
        <v>88</v>
      </c>
      <c r="B90" s="28" t="s">
        <v>86</v>
      </c>
      <c r="C90" s="16" t="s">
        <v>87</v>
      </c>
      <c r="D90" s="36"/>
      <c r="E90" s="4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8.75" customHeight="1" thickBot="1">
      <c r="A91" s="37" t="s">
        <v>90</v>
      </c>
      <c r="B91" s="38" t="s">
        <v>89</v>
      </c>
      <c r="C91" s="39" t="s">
        <v>72</v>
      </c>
      <c r="D91" s="40"/>
      <c r="E91" s="4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 t="s">
        <v>101</v>
      </c>
      <c r="B94" s="1"/>
      <c r="C94" s="1" t="s">
        <v>102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.75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spans="1:26" ht="15.75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spans="1:26" ht="15.75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spans="1:26" ht="15.75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spans="1:26" ht="15.75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spans="1:26" ht="15.75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spans="1:26" ht="15.75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spans="1:26" ht="15.7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spans="1:26" ht="15.7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spans="1:26" ht="15.7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spans="1:26" ht="15.7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spans="1:26" ht="15.7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  <row r="1028" spans="1:26" ht="15.75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</row>
    <row r="1029" spans="1:26" ht="15.75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spans="1:26" ht="15.75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spans="1:26" ht="15.75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</row>
    <row r="1032" spans="1:26" ht="15.75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</row>
    <row r="1033" spans="1:26" ht="15.75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</sheetData>
  <mergeCells count="15">
    <mergeCell ref="A1:E1"/>
    <mergeCell ref="B69:D69"/>
    <mergeCell ref="B70:D70"/>
    <mergeCell ref="A75:B75"/>
    <mergeCell ref="A3:E3"/>
    <mergeCell ref="A5:B5"/>
    <mergeCell ref="B17:D17"/>
    <mergeCell ref="B29:D29"/>
    <mergeCell ref="B41:D41"/>
    <mergeCell ref="B52:D52"/>
    <mergeCell ref="B62:D62"/>
    <mergeCell ref="B65:D65"/>
    <mergeCell ref="B66:D66"/>
    <mergeCell ref="B67:D67"/>
    <mergeCell ref="B68:D68"/>
  </mergeCell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7"/>
  <sheetViews>
    <sheetView workbookViewId="0">
      <selection activeCell="E19" sqref="E19"/>
    </sheetView>
  </sheetViews>
  <sheetFormatPr baseColWidth="10" defaultColWidth="14.42578125" defaultRowHeight="15" customHeight="1"/>
  <cols>
    <col min="1" max="1" width="37" customWidth="1"/>
    <col min="2" max="2" width="40" customWidth="1"/>
    <col min="3" max="3" width="29.42578125" customWidth="1"/>
    <col min="4" max="4" width="26.5703125" customWidth="1"/>
    <col min="5" max="5" width="24.28515625" customWidth="1"/>
    <col min="6" max="6" width="23" customWidth="1"/>
    <col min="7" max="26" width="10.7109375" customWidth="1"/>
  </cols>
  <sheetData>
    <row r="1" spans="1:6" s="30" customFormat="1" ht="15" customHeight="1">
      <c r="A1" s="60" t="s">
        <v>99</v>
      </c>
      <c r="B1" s="60"/>
      <c r="C1" s="60"/>
      <c r="D1" s="60"/>
      <c r="E1" s="60"/>
      <c r="F1" s="60"/>
    </row>
    <row r="2" spans="1:6" s="30" customFormat="1" ht="15" customHeight="1">
      <c r="A2" s="60"/>
      <c r="B2" s="60"/>
      <c r="C2" s="60"/>
      <c r="D2" s="60"/>
      <c r="E2" s="60"/>
      <c r="F2" s="60"/>
    </row>
    <row r="3" spans="1:6" s="30" customFormat="1" ht="15" customHeight="1">
      <c r="A3" s="60"/>
      <c r="B3" s="60"/>
      <c r="C3" s="60"/>
      <c r="D3" s="60"/>
      <c r="E3" s="60"/>
      <c r="F3" s="60"/>
    </row>
    <row r="4" spans="1:6" s="30" customFormat="1" ht="15" customHeight="1">
      <c r="A4" s="60"/>
      <c r="B4" s="60"/>
      <c r="C4" s="60"/>
      <c r="D4" s="60"/>
      <c r="E4" s="60"/>
      <c r="F4" s="60"/>
    </row>
    <row r="5" spans="1:6" s="30" customFormat="1" ht="15" customHeight="1">
      <c r="A5" s="60"/>
      <c r="B5" s="60"/>
      <c r="C5" s="60"/>
      <c r="D5" s="60"/>
      <c r="E5" s="60"/>
      <c r="F5" s="60"/>
    </row>
    <row r="6" spans="1:6" s="30" customFormat="1" ht="15" customHeight="1"/>
    <row r="7" spans="1:6" ht="14.25" customHeight="1" thickBot="1"/>
    <row r="8" spans="1:6" ht="14.25" customHeight="1" thickBot="1">
      <c r="A8" s="25" t="s">
        <v>3</v>
      </c>
      <c r="B8" s="26" t="s">
        <v>4</v>
      </c>
      <c r="C8" s="26" t="s">
        <v>64</v>
      </c>
      <c r="D8" s="29" t="s">
        <v>91</v>
      </c>
      <c r="E8" s="27" t="s">
        <v>92</v>
      </c>
      <c r="F8" s="27" t="s">
        <v>6</v>
      </c>
    </row>
    <row r="9" spans="1:6" ht="14.25" customHeight="1">
      <c r="A9" s="43" t="s">
        <v>65</v>
      </c>
      <c r="B9" s="49" t="s">
        <v>66</v>
      </c>
      <c r="C9" s="50" t="s">
        <v>67</v>
      </c>
      <c r="D9" s="50">
        <v>1</v>
      </c>
      <c r="E9" s="51">
        <f>SUM('Annexe financière'!D78)</f>
        <v>0</v>
      </c>
      <c r="F9" s="52">
        <f>SUM(D10*E10)</f>
        <v>0</v>
      </c>
    </row>
    <row r="10" spans="1:6" ht="14.25" customHeight="1">
      <c r="A10" s="46" t="s">
        <v>68</v>
      </c>
      <c r="B10" s="53" t="s">
        <v>98</v>
      </c>
      <c r="C10" s="47" t="s">
        <v>67</v>
      </c>
      <c r="D10" s="47">
        <v>1</v>
      </c>
      <c r="E10" s="48">
        <f>SUM('Annexe financière'!D79)</f>
        <v>0</v>
      </c>
      <c r="F10" s="54"/>
    </row>
    <row r="11" spans="1:6" ht="14.25" customHeight="1">
      <c r="A11" s="44" t="s">
        <v>71</v>
      </c>
      <c r="B11" s="53" t="s">
        <v>69</v>
      </c>
      <c r="C11" s="47" t="s">
        <v>93</v>
      </c>
      <c r="D11" s="47">
        <v>3</v>
      </c>
      <c r="E11" s="48">
        <f>SUM('Annexe financière'!D80)</f>
        <v>0</v>
      </c>
      <c r="F11" s="55">
        <f t="shared" ref="F11:F16" si="0">SUM(D11*E11)</f>
        <v>0</v>
      </c>
    </row>
    <row r="12" spans="1:6" ht="14.25" customHeight="1">
      <c r="A12" s="44" t="s">
        <v>75</v>
      </c>
      <c r="B12" s="53" t="s">
        <v>74</v>
      </c>
      <c r="C12" s="47" t="s">
        <v>93</v>
      </c>
      <c r="D12" s="47">
        <v>6</v>
      </c>
      <c r="E12" s="48">
        <f>SUM('Annexe financière'!D82)</f>
        <v>0</v>
      </c>
      <c r="F12" s="55">
        <f t="shared" si="0"/>
        <v>0</v>
      </c>
    </row>
    <row r="13" spans="1:6" ht="14.25" customHeight="1">
      <c r="A13" s="44" t="s">
        <v>79</v>
      </c>
      <c r="B13" s="53" t="s">
        <v>77</v>
      </c>
      <c r="C13" s="47" t="s">
        <v>94</v>
      </c>
      <c r="D13" s="47">
        <v>3</v>
      </c>
      <c r="E13" s="48">
        <f>SUM('Annexe financière'!D85)</f>
        <v>0</v>
      </c>
      <c r="F13" s="55">
        <f t="shared" si="0"/>
        <v>0</v>
      </c>
    </row>
    <row r="14" spans="1:6" ht="14.25" customHeight="1">
      <c r="A14" s="44" t="s">
        <v>81</v>
      </c>
      <c r="B14" s="53" t="s">
        <v>80</v>
      </c>
      <c r="C14" s="47" t="s">
        <v>93</v>
      </c>
      <c r="D14" s="47">
        <v>10</v>
      </c>
      <c r="E14" s="48">
        <f>SUM('Annexe financière'!D86)</f>
        <v>0</v>
      </c>
      <c r="F14" s="55">
        <f t="shared" si="0"/>
        <v>0</v>
      </c>
    </row>
    <row r="15" spans="1:6" ht="14.25" customHeight="1">
      <c r="A15" s="44" t="s">
        <v>85</v>
      </c>
      <c r="B15" s="53" t="s">
        <v>83</v>
      </c>
      <c r="C15" s="47" t="s">
        <v>94</v>
      </c>
      <c r="D15" s="47">
        <v>2</v>
      </c>
      <c r="E15" s="48">
        <f>SUM('Annexe financière'!D89)</f>
        <v>0</v>
      </c>
      <c r="F15" s="55">
        <f t="shared" si="0"/>
        <v>0</v>
      </c>
    </row>
    <row r="16" spans="1:6" ht="14.25" customHeight="1" thickBot="1">
      <c r="A16" s="45" t="s">
        <v>88</v>
      </c>
      <c r="B16" s="56" t="s">
        <v>89</v>
      </c>
      <c r="C16" s="57" t="s">
        <v>95</v>
      </c>
      <c r="D16" s="57">
        <v>1</v>
      </c>
      <c r="E16" s="58">
        <f>SUM('Annexe financière'!D90)</f>
        <v>0</v>
      </c>
      <c r="F16" s="59">
        <f t="shared" si="0"/>
        <v>0</v>
      </c>
    </row>
    <row r="17" spans="1:5" ht="14.25" customHeight="1"/>
    <row r="18" spans="1:5" ht="14.25" customHeight="1"/>
    <row r="19" spans="1:5" ht="14.25" customHeight="1">
      <c r="A19" s="1" t="s">
        <v>101</v>
      </c>
      <c r="E19" s="1" t="s">
        <v>102</v>
      </c>
    </row>
    <row r="20" spans="1:5" ht="14.25" customHeight="1"/>
    <row r="21" spans="1:5" ht="14.25" customHeight="1"/>
    <row r="22" spans="1:5" ht="14.25" customHeight="1"/>
    <row r="23" spans="1:5" ht="14.25" customHeight="1"/>
    <row r="24" spans="1:5" ht="14.25" customHeight="1"/>
    <row r="25" spans="1:5" ht="14.25" customHeight="1"/>
    <row r="26" spans="1:5" ht="14.25" customHeight="1"/>
    <row r="27" spans="1:5" ht="14.25" customHeight="1"/>
    <row r="28" spans="1:5" ht="14.25" customHeight="1"/>
    <row r="29" spans="1:5" ht="14.25" customHeight="1"/>
    <row r="30" spans="1:5" ht="14.25" customHeight="1"/>
    <row r="31" spans="1:5" ht="14.25" customHeight="1"/>
    <row r="32" spans="1:5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  <row r="1004" ht="14.25" customHeight="1"/>
    <row r="1005" ht="14.25" customHeight="1"/>
    <row r="1006" ht="14.25" customHeight="1"/>
    <row r="1007" ht="14.25" customHeight="1"/>
  </sheetData>
  <mergeCells count="1">
    <mergeCell ref="A1:F5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financière</vt:lpstr>
      <vt:lpstr>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Patrice Razet</dc:creator>
  <cp:lastModifiedBy>Maud Lenoble</cp:lastModifiedBy>
  <dcterms:created xsi:type="dcterms:W3CDTF">2022-05-30T11:54:22Z</dcterms:created>
  <dcterms:modified xsi:type="dcterms:W3CDTF">2025-10-13T08:53:47Z</dcterms:modified>
</cp:coreProperties>
</file>